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3725"/>
  </bookViews>
  <sheets>
    <sheet name="Podaci naručioca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E8" i="1" l="1"/>
  <c r="E37" i="1"/>
  <c r="E33" i="1"/>
  <c r="E35" i="1"/>
  <c r="E18" i="1"/>
  <c r="E17" i="1"/>
  <c r="E10" i="1"/>
  <c r="C39" i="1"/>
  <c r="E6" i="1"/>
  <c r="E7" i="1"/>
  <c r="E9" i="1"/>
  <c r="E11" i="1"/>
  <c r="E12" i="1"/>
  <c r="E13" i="1"/>
  <c r="E14" i="1"/>
  <c r="E15" i="1"/>
  <c r="E16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4" i="1"/>
  <c r="E36" i="1"/>
  <c r="E38" i="1"/>
  <c r="E5" i="1"/>
  <c r="D39" i="1"/>
  <c r="E39" i="1"/>
</calcChain>
</file>

<file path=xl/comments1.xml><?xml version="1.0" encoding="utf-8"?>
<comments xmlns="http://schemas.openxmlformats.org/spreadsheetml/2006/main">
  <authors>
    <author>Author</author>
  </authors>
  <commentList>
    <comment ref="B6" authorId="0" shapeId="0">
      <text>
        <r>
          <rPr>
            <b/>
            <sz val="8"/>
            <color indexed="81"/>
            <rFont val="Tahoma"/>
            <family val="2"/>
            <charset val="238"/>
          </rPr>
          <t>Author:</t>
        </r>
        <r>
          <rPr>
            <sz val="8"/>
            <color indexed="81"/>
            <rFont val="Tahoma"/>
            <family val="2"/>
            <charset val="238"/>
          </rPr>
          <t xml:space="preserve">
Посебна стопа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  <charset val="238"/>
          </rPr>
          <t>Author:</t>
        </r>
        <r>
          <rPr>
            <sz val="8"/>
            <color indexed="81"/>
            <rFont val="Tahoma"/>
            <family val="2"/>
            <charset val="238"/>
          </rPr>
          <t xml:space="preserve">
Посебна стопа</t>
        </r>
      </text>
    </comment>
    <comment ref="B22" authorId="0" shapeId="0">
      <text>
        <r>
          <rPr>
            <b/>
            <sz val="8"/>
            <color indexed="81"/>
            <rFont val="Tahoma"/>
            <family val="2"/>
            <charset val="238"/>
          </rPr>
          <t>Author:</t>
        </r>
        <r>
          <rPr>
            <sz val="8"/>
            <color indexed="81"/>
            <rFont val="Tahoma"/>
            <family val="2"/>
            <charset val="238"/>
          </rPr>
          <t xml:space="preserve">
Посебна стопа</t>
        </r>
      </text>
    </comment>
    <comment ref="B29" authorId="0" shapeId="0">
      <text>
        <r>
          <rPr>
            <b/>
            <sz val="8"/>
            <color indexed="81"/>
            <rFont val="Tahoma"/>
            <family val="2"/>
            <charset val="238"/>
          </rPr>
          <t>Author:</t>
        </r>
        <r>
          <rPr>
            <sz val="8"/>
            <color indexed="81"/>
            <rFont val="Tahoma"/>
            <family val="2"/>
            <charset val="238"/>
          </rPr>
          <t xml:space="preserve">
Неопорезиво</t>
        </r>
      </text>
    </comment>
  </commentList>
</comments>
</file>

<file path=xl/sharedStrings.xml><?xml version="1.0" encoding="utf-8"?>
<sst xmlns="http://schemas.openxmlformats.org/spreadsheetml/2006/main" count="86" uniqueCount="53">
  <si>
    <t>Конто</t>
  </si>
  <si>
    <t>Основ изузећа</t>
  </si>
  <si>
    <t>Напомена</t>
  </si>
  <si>
    <t>ОРН</t>
  </si>
  <si>
    <t>Обвезник ПДВ-а да/не</t>
  </si>
  <si>
    <t>Укупно:</t>
  </si>
  <si>
    <t>Oквирни месец покретања поступка набавке</t>
  </si>
  <si>
    <t>Опис предмета набавке</t>
  </si>
  <si>
    <t>порез и ПИО</t>
  </si>
  <si>
    <t>Трошкови платног промета</t>
  </si>
  <si>
    <t>Трошкови одржавања хигијене</t>
  </si>
  <si>
    <t>да</t>
  </si>
  <si>
    <t>Трошкови ревизије</t>
  </si>
  <si>
    <t>Порез на донације</t>
  </si>
  <si>
    <t>Порез по решењу</t>
  </si>
  <si>
    <t>Накнада за заштиту и унапређење животне средине</t>
  </si>
  <si>
    <t>I-XII</t>
  </si>
  <si>
    <t>Припремила</t>
  </si>
  <si>
    <t>Јелена Максимовић</t>
  </si>
  <si>
    <r>
      <t xml:space="preserve">Установа:ФОНДАЦИЈА АЛМАГИ                                                                                                                               </t>
    </r>
    <r>
      <rPr>
        <b/>
        <sz val="12"/>
        <rFont val="Cambria"/>
        <family val="1"/>
        <charset val="238"/>
      </rPr>
      <t xml:space="preserve">                                                                                            </t>
    </r>
  </si>
  <si>
    <r>
      <t xml:space="preserve">                             ФИНАНСИЈСКИ ПЛАН ЗА  2022. ГОДИНУ                                                        </t>
    </r>
    <r>
      <rPr>
        <b/>
        <sz val="10"/>
        <rFont val="Cambria"/>
        <family val="1"/>
        <charset val="238"/>
      </rPr>
      <t>у динарима, без пара</t>
    </r>
  </si>
  <si>
    <t>Вредност планираних финансијских средстава за 2022. г. са ПДВ-ом</t>
  </si>
  <si>
    <t>Преузете обавезе по уговорима из 2021. г. ( и ранијих година)</t>
  </si>
  <si>
    <t>Планирана вредност набавке у 2022. г.</t>
  </si>
  <si>
    <t>Трошкови закупнина (простора и опреме)</t>
  </si>
  <si>
    <t>Остали нематеријални трошкови - АПР,...</t>
  </si>
  <si>
    <t>Таксе и накнаде државним органима</t>
  </si>
  <si>
    <t>Издаци за донаторства Математичкој гимназији - рачунарска опрема, прикључци за опрему...</t>
  </si>
  <si>
    <t>Остале непроизводне услуге - сертификати, дипломе...</t>
  </si>
  <si>
    <t>Трошкови осталих услуга - помоћ у пословима ЈН, формирање извештаја...</t>
  </si>
  <si>
    <t>Трошкови донација за службена путовања</t>
  </si>
  <si>
    <t xml:space="preserve">Трошкови донација за накнаде по ауторском уговору </t>
  </si>
  <si>
    <t>Трошкови донација за накнаде по уговору о делу</t>
  </si>
  <si>
    <t>Трошкови донација усмерени ка стицању новог знања (омладинска и студентска задруга, курсеви...)</t>
  </si>
  <si>
    <t>Трошкови донација за штампу</t>
  </si>
  <si>
    <t>Трошкови донација за ангажовања туристичких водича</t>
  </si>
  <si>
    <t>Трошкови донација за такмичења - ПРЕВОЗ</t>
  </si>
  <si>
    <t>Трошкови донација за такмичења - СМЕШТАЈ</t>
  </si>
  <si>
    <t>Трошкови донација за такмичења - КОТИЗАЦИЈА</t>
  </si>
  <si>
    <t>Остали трошкови донација за такмичења - исхрана</t>
  </si>
  <si>
    <t>Остали трошкови донација за такмичења - организација такмичења</t>
  </si>
  <si>
    <t>Трошкови донација за стручно усавршавање (семинари, обуке...)</t>
  </si>
  <si>
    <t>Трошкови донација за репрезентацију - поклони</t>
  </si>
  <si>
    <t>Трошкови донација за угоститељске услуге</t>
  </si>
  <si>
    <t>Трошкови донација за остале премије осигурања - за такмичења</t>
  </si>
  <si>
    <t>Трошкови донација за такмичења - МЕДАЉЕ, ПЛАКЕТЕ...</t>
  </si>
  <si>
    <t>Трошкови донација за такмичења - КАНЦЕЛАРИЈСКИ МАТЕРИЈАЛ</t>
  </si>
  <si>
    <t>Трошкови донација за такмичења - спорт</t>
  </si>
  <si>
    <t>Трошкови донација за извођења наставе - за експерименте</t>
  </si>
  <si>
    <t>Трошкови донација за културу - улазнице за музеје, културна добра, књиге...</t>
  </si>
  <si>
    <t>Трошкови донација за остале непоменуте расходе - одржавање биљака...</t>
  </si>
  <si>
    <t>У Београду, 15.02.2022.</t>
  </si>
  <si>
    <t>Трошкови донација за такмичења - освежење такмичара, пратилаца и чланова комисија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</si>
</sst>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24"/>
      <name val="Cambria"/>
      <family val="1"/>
      <charset val="238"/>
    </font>
    <font>
      <b/>
      <sz val="14"/>
      <name val="Cambria"/>
      <family val="1"/>
    </font>
    <font>
      <b/>
      <sz val="14"/>
      <name val="Cambria"/>
      <family val="1"/>
      <charset val="238"/>
    </font>
    <font>
      <sz val="14"/>
      <name val="Cambria"/>
      <family val="1"/>
      <charset val="238"/>
    </font>
    <font>
      <sz val="8"/>
      <name val="Cambria"/>
      <family val="1"/>
      <charset val="238"/>
    </font>
    <font>
      <sz val="10"/>
      <name val="Cambria"/>
      <family val="1"/>
      <charset val="238"/>
    </font>
    <font>
      <sz val="10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  <font>
      <sz val="9"/>
      <color indexed="10"/>
      <name val="Arial"/>
      <family val="2"/>
      <charset val="238"/>
    </font>
    <font>
      <b/>
      <sz val="11"/>
      <color indexed="8"/>
      <name val="Calibri"/>
      <family val="2"/>
    </font>
    <font>
      <b/>
      <sz val="12"/>
      <name val="Cambria"/>
      <family val="1"/>
      <charset val="238"/>
    </font>
    <font>
      <sz val="8"/>
      <name val="Calibri"/>
      <family val="2"/>
    </font>
    <font>
      <b/>
      <sz val="10"/>
      <name val="Cambria"/>
      <family val="1"/>
      <charset val="238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61">
    <xf numFmtId="0" fontId="0" fillId="0" borderId="0" xfId="0"/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/>
    <xf numFmtId="3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" fontId="4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2" fillId="0" borderId="0" xfId="1" applyAlignment="1">
      <alignment horizontal="center" vertical="center"/>
    </xf>
    <xf numFmtId="49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/>
    </xf>
    <xf numFmtId="49" fontId="14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/>
    <xf numFmtId="0" fontId="16" fillId="2" borderId="1" xfId="0" applyFont="1" applyFill="1" applyBorder="1" applyAlignment="1">
      <alignment horizontal="center"/>
    </xf>
    <xf numFmtId="4" fontId="23" fillId="0" borderId="1" xfId="0" applyNumberFormat="1" applyFont="1" applyBorder="1" applyAlignment="1">
      <alignment horizontal="center" vertical="center" wrapText="1"/>
    </xf>
    <xf numFmtId="4" fontId="23" fillId="0" borderId="1" xfId="0" applyNumberFormat="1" applyFont="1" applyBorder="1" applyAlignment="1">
      <alignment vertical="center"/>
    </xf>
    <xf numFmtId="1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wrapText="1"/>
    </xf>
    <xf numFmtId="4" fontId="1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/>
    <xf numFmtId="49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1" fontId="4" fillId="3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8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11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123"/>
  <sheetViews>
    <sheetView tabSelected="1" view="pageLayout" zoomScaleNormal="100" workbookViewId="0">
      <selection activeCell="B30" sqref="B30"/>
    </sheetView>
  </sheetViews>
  <sheetFormatPr defaultColWidth="18.28515625" defaultRowHeight="18" x14ac:dyDescent="0.25"/>
  <cols>
    <col min="1" max="1" width="7.140625" style="6" customWidth="1"/>
    <col min="2" max="2" width="40.85546875" style="4" customWidth="1"/>
    <col min="3" max="3" width="12.42578125" style="4" customWidth="1"/>
    <col min="4" max="4" width="10.140625" style="4" customWidth="1"/>
    <col min="5" max="5" width="12.5703125" style="7" bestFit="1" customWidth="1"/>
    <col min="6" max="6" width="7.7109375" style="5" customWidth="1"/>
    <col min="7" max="7" width="7.28515625" style="5" customWidth="1"/>
    <col min="8" max="8" width="6.7109375" style="4" customWidth="1"/>
    <col min="9" max="9" width="9.140625" style="4" customWidth="1"/>
    <col min="10" max="10" width="15.140625" style="4" customWidth="1"/>
    <col min="11" max="16384" width="18.28515625" style="4"/>
  </cols>
  <sheetData>
    <row r="1" spans="1:73" ht="19.149999999999999" customHeight="1" thickBot="1" x14ac:dyDescent="0.3">
      <c r="A1" s="57" t="s">
        <v>19</v>
      </c>
      <c r="B1" s="58"/>
      <c r="C1" s="59"/>
      <c r="D1" s="59"/>
      <c r="E1" s="59"/>
      <c r="F1" s="59"/>
      <c r="G1" s="59"/>
      <c r="H1" s="59"/>
      <c r="I1" s="59"/>
      <c r="J1" s="59"/>
    </row>
    <row r="2" spans="1:73" s="1" customFormat="1" ht="37.15" customHeight="1" thickBot="1" x14ac:dyDescent="0.3">
      <c r="A2" s="54" t="s">
        <v>20</v>
      </c>
      <c r="B2" s="55"/>
      <c r="C2" s="55"/>
      <c r="D2" s="55"/>
      <c r="E2" s="55"/>
      <c r="F2" s="55"/>
      <c r="G2" s="55"/>
      <c r="H2" s="55"/>
      <c r="I2" s="55"/>
      <c r="J2" s="56"/>
    </row>
    <row r="3" spans="1:73" s="2" customFormat="1" ht="101.25" x14ac:dyDescent="0.25">
      <c r="A3" s="25" t="s">
        <v>0</v>
      </c>
      <c r="B3" s="25" t="s">
        <v>7</v>
      </c>
      <c r="C3" s="26" t="s">
        <v>21</v>
      </c>
      <c r="D3" s="26" t="s">
        <v>22</v>
      </c>
      <c r="E3" s="27" t="s">
        <v>23</v>
      </c>
      <c r="F3" s="27" t="s">
        <v>4</v>
      </c>
      <c r="G3" s="27" t="s">
        <v>6</v>
      </c>
      <c r="H3" s="27" t="s">
        <v>1</v>
      </c>
      <c r="I3" s="25" t="s">
        <v>3</v>
      </c>
      <c r="J3" s="25" t="s">
        <v>2</v>
      </c>
    </row>
    <row r="4" spans="1:73" s="2" customFormat="1" ht="12" customHeight="1" x14ac:dyDescent="0.25">
      <c r="A4" s="22">
        <v>1</v>
      </c>
      <c r="B4" s="22">
        <v>2</v>
      </c>
      <c r="C4" s="22">
        <v>3</v>
      </c>
      <c r="D4" s="22">
        <v>4</v>
      </c>
      <c r="E4" s="24">
        <v>5</v>
      </c>
      <c r="F4" s="22">
        <v>6</v>
      </c>
      <c r="G4" s="22">
        <v>7</v>
      </c>
      <c r="H4" s="24">
        <v>8</v>
      </c>
      <c r="I4" s="24">
        <v>9</v>
      </c>
      <c r="J4" s="22">
        <v>10</v>
      </c>
    </row>
    <row r="5" spans="1:73" s="2" customFormat="1" ht="18" customHeight="1" x14ac:dyDescent="0.25">
      <c r="A5" s="8">
        <v>5571</v>
      </c>
      <c r="B5" s="30" t="s">
        <v>32</v>
      </c>
      <c r="C5" s="32">
        <v>700000</v>
      </c>
      <c r="D5" s="39">
        <v>0</v>
      </c>
      <c r="E5" s="31">
        <f>C5+D5</f>
        <v>700000</v>
      </c>
      <c r="F5" s="8"/>
      <c r="G5" s="22" t="s">
        <v>16</v>
      </c>
      <c r="H5" s="24"/>
      <c r="I5" s="24"/>
      <c r="J5" s="22" t="s">
        <v>8</v>
      </c>
    </row>
    <row r="6" spans="1:73" s="3" customFormat="1" ht="25.5" x14ac:dyDescent="0.2">
      <c r="A6" s="15">
        <v>5572</v>
      </c>
      <c r="B6" s="19" t="s">
        <v>31</v>
      </c>
      <c r="C6" s="9">
        <v>700000</v>
      </c>
      <c r="D6" s="39">
        <v>0</v>
      </c>
      <c r="E6" s="31">
        <f t="shared" ref="E6:E38" si="0">C6+D6</f>
        <v>700000</v>
      </c>
      <c r="F6" s="10"/>
      <c r="G6" s="22" t="s">
        <v>16</v>
      </c>
      <c r="H6" s="33"/>
      <c r="I6" s="34"/>
      <c r="J6" s="22" t="s">
        <v>8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</row>
    <row r="7" spans="1:73" s="3" customFormat="1" x14ac:dyDescent="0.2">
      <c r="A7" s="15">
        <v>5573</v>
      </c>
      <c r="B7" s="19" t="s">
        <v>30</v>
      </c>
      <c r="C7" s="9">
        <v>200000</v>
      </c>
      <c r="D7" s="39">
        <v>0</v>
      </c>
      <c r="E7" s="31">
        <f t="shared" si="0"/>
        <v>200000</v>
      </c>
      <c r="F7" s="10"/>
      <c r="G7" s="22" t="s">
        <v>16</v>
      </c>
      <c r="H7" s="33"/>
      <c r="I7" s="34"/>
      <c r="J7" s="22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</row>
    <row r="8" spans="1:73" s="3" customFormat="1" x14ac:dyDescent="0.2">
      <c r="A8" s="15">
        <v>5330</v>
      </c>
      <c r="B8" s="19" t="s">
        <v>24</v>
      </c>
      <c r="C8" s="9">
        <v>300000</v>
      </c>
      <c r="D8" s="39">
        <v>0</v>
      </c>
      <c r="E8" s="31">
        <f t="shared" si="0"/>
        <v>300000</v>
      </c>
      <c r="F8" s="10"/>
      <c r="G8" s="22"/>
      <c r="H8" s="33"/>
      <c r="I8" s="34"/>
      <c r="J8" s="22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</row>
    <row r="9" spans="1:73" s="3" customFormat="1" ht="38.25" x14ac:dyDescent="0.2">
      <c r="A9" s="15">
        <v>5574</v>
      </c>
      <c r="B9" s="19" t="s">
        <v>33</v>
      </c>
      <c r="C9" s="44">
        <v>500000</v>
      </c>
      <c r="D9" s="39">
        <v>0</v>
      </c>
      <c r="E9" s="31">
        <f t="shared" si="0"/>
        <v>500000</v>
      </c>
      <c r="F9" s="10" t="s">
        <v>11</v>
      </c>
      <c r="G9" s="22" t="s">
        <v>16</v>
      </c>
      <c r="H9" s="33"/>
      <c r="I9" s="34"/>
      <c r="J9" s="22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</row>
    <row r="10" spans="1:73" s="3" customFormat="1" ht="25.5" x14ac:dyDescent="0.2">
      <c r="A10" s="50">
        <v>5390</v>
      </c>
      <c r="B10" s="47" t="s">
        <v>29</v>
      </c>
      <c r="C10" s="44">
        <v>300000</v>
      </c>
      <c r="D10" s="39">
        <v>0</v>
      </c>
      <c r="E10" s="31">
        <f t="shared" si="0"/>
        <v>300000</v>
      </c>
      <c r="F10" s="10"/>
      <c r="G10" s="22" t="s">
        <v>16</v>
      </c>
      <c r="H10" s="33"/>
      <c r="I10" s="34"/>
      <c r="J10" s="22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</row>
    <row r="11" spans="1:73" s="3" customFormat="1" x14ac:dyDescent="0.2">
      <c r="A11" s="15">
        <v>5575</v>
      </c>
      <c r="B11" s="19" t="s">
        <v>34</v>
      </c>
      <c r="C11" s="9">
        <v>500000</v>
      </c>
      <c r="D11" s="39">
        <v>0</v>
      </c>
      <c r="E11" s="31">
        <f t="shared" si="0"/>
        <v>500000</v>
      </c>
      <c r="F11" s="40" t="s">
        <v>11</v>
      </c>
      <c r="G11" s="22" t="s">
        <v>16</v>
      </c>
      <c r="H11" s="35"/>
      <c r="I11" s="34"/>
      <c r="J11" s="29"/>
    </row>
    <row r="12" spans="1:73" s="3" customFormat="1" ht="25.5" x14ac:dyDescent="0.2">
      <c r="A12" s="15">
        <v>5576</v>
      </c>
      <c r="B12" s="47" t="s">
        <v>35</v>
      </c>
      <c r="C12" s="9">
        <v>100000</v>
      </c>
      <c r="D12" s="39">
        <v>0</v>
      </c>
      <c r="E12" s="31">
        <f t="shared" si="0"/>
        <v>100000</v>
      </c>
      <c r="F12" s="40"/>
      <c r="G12" s="22" t="s">
        <v>16</v>
      </c>
      <c r="H12" s="35"/>
      <c r="I12" s="34"/>
      <c r="J12" s="29"/>
    </row>
    <row r="13" spans="1:73" s="3" customFormat="1" x14ac:dyDescent="0.2">
      <c r="A13" s="15">
        <v>5577</v>
      </c>
      <c r="B13" s="19" t="s">
        <v>36</v>
      </c>
      <c r="C13" s="44">
        <v>909090</v>
      </c>
      <c r="D13" s="39">
        <v>0</v>
      </c>
      <c r="E13" s="31">
        <f t="shared" si="0"/>
        <v>909090</v>
      </c>
      <c r="F13" s="40"/>
      <c r="G13" s="22" t="s">
        <v>16</v>
      </c>
      <c r="H13" s="35"/>
      <c r="I13" s="34"/>
      <c r="J13" s="29"/>
    </row>
    <row r="14" spans="1:73" s="3" customFormat="1" ht="25.5" x14ac:dyDescent="0.2">
      <c r="A14" s="15">
        <v>5578</v>
      </c>
      <c r="B14" s="19" t="s">
        <v>37</v>
      </c>
      <c r="C14" s="44">
        <v>999999</v>
      </c>
      <c r="D14" s="39">
        <v>0</v>
      </c>
      <c r="E14" s="31">
        <f t="shared" si="0"/>
        <v>999999</v>
      </c>
      <c r="F14" s="40"/>
      <c r="G14" s="22" t="s">
        <v>16</v>
      </c>
      <c r="H14" s="35"/>
      <c r="I14" s="34"/>
      <c r="J14" s="29"/>
    </row>
    <row r="15" spans="1:73" s="3" customFormat="1" ht="25.5" x14ac:dyDescent="0.2">
      <c r="A15" s="15">
        <v>5579</v>
      </c>
      <c r="B15" s="47" t="s">
        <v>38</v>
      </c>
      <c r="C15" s="44">
        <v>400000</v>
      </c>
      <c r="D15" s="39">
        <v>0</v>
      </c>
      <c r="E15" s="31">
        <f t="shared" si="0"/>
        <v>400000</v>
      </c>
      <c r="F15" s="40"/>
      <c r="G15" s="22" t="s">
        <v>16</v>
      </c>
      <c r="H15" s="35"/>
      <c r="I15" s="34"/>
      <c r="J15" s="29"/>
    </row>
    <row r="16" spans="1:73" x14ac:dyDescent="0.2">
      <c r="A16" s="15">
        <v>5397</v>
      </c>
      <c r="B16" s="19" t="s">
        <v>10</v>
      </c>
      <c r="C16" s="46">
        <v>150000</v>
      </c>
      <c r="D16" s="39">
        <v>0</v>
      </c>
      <c r="E16" s="31">
        <f t="shared" si="0"/>
        <v>150000</v>
      </c>
      <c r="F16" s="40" t="s">
        <v>11</v>
      </c>
      <c r="G16" s="22" t="s">
        <v>16</v>
      </c>
      <c r="H16" s="33"/>
      <c r="I16" s="36"/>
      <c r="J16" s="11"/>
    </row>
    <row r="17" spans="1:10" ht="25.5" x14ac:dyDescent="0.2">
      <c r="A17" s="51">
        <v>55710</v>
      </c>
      <c r="B17" s="19" t="s">
        <v>39</v>
      </c>
      <c r="C17" s="46">
        <v>500000</v>
      </c>
      <c r="D17" s="39">
        <v>0</v>
      </c>
      <c r="E17" s="31">
        <f t="shared" si="0"/>
        <v>500000</v>
      </c>
      <c r="F17" s="40"/>
      <c r="G17" s="22" t="s">
        <v>16</v>
      </c>
      <c r="H17" s="33"/>
      <c r="I17" s="36"/>
      <c r="J17" s="11"/>
    </row>
    <row r="18" spans="1:10" ht="25.5" x14ac:dyDescent="0.2">
      <c r="A18" s="15">
        <v>55711</v>
      </c>
      <c r="B18" s="19" t="s">
        <v>40</v>
      </c>
      <c r="C18" s="12">
        <v>300000</v>
      </c>
      <c r="D18" s="39">
        <v>0</v>
      </c>
      <c r="E18" s="31">
        <f t="shared" si="0"/>
        <v>300000</v>
      </c>
      <c r="F18" s="40"/>
      <c r="G18" s="22" t="s">
        <v>16</v>
      </c>
      <c r="H18" s="33"/>
      <c r="I18" s="36"/>
      <c r="J18" s="11"/>
    </row>
    <row r="19" spans="1:10" x14ac:dyDescent="0.2">
      <c r="A19" s="15">
        <v>5500</v>
      </c>
      <c r="B19" s="19" t="s">
        <v>12</v>
      </c>
      <c r="C19" s="9">
        <v>50000</v>
      </c>
      <c r="D19" s="39">
        <v>0</v>
      </c>
      <c r="E19" s="31">
        <f t="shared" si="0"/>
        <v>50000</v>
      </c>
      <c r="F19" s="13"/>
      <c r="G19" s="22" t="s">
        <v>16</v>
      </c>
      <c r="H19" s="33"/>
      <c r="I19" s="36"/>
      <c r="J19" s="11"/>
    </row>
    <row r="20" spans="1:10" ht="25.5" x14ac:dyDescent="0.2">
      <c r="A20" s="15">
        <v>55712</v>
      </c>
      <c r="B20" s="19" t="s">
        <v>41</v>
      </c>
      <c r="C20" s="9">
        <v>300000</v>
      </c>
      <c r="D20" s="39">
        <v>0</v>
      </c>
      <c r="E20" s="31">
        <f t="shared" si="0"/>
        <v>300000</v>
      </c>
      <c r="F20" s="13"/>
      <c r="G20" s="22" t="s">
        <v>16</v>
      </c>
      <c r="H20" s="37"/>
      <c r="I20" s="36"/>
      <c r="J20" s="11"/>
    </row>
    <row r="21" spans="1:10" ht="25.9" customHeight="1" x14ac:dyDescent="0.2">
      <c r="A21" s="20">
        <v>5509</v>
      </c>
      <c r="B21" s="48" t="s">
        <v>28</v>
      </c>
      <c r="C21" s="9">
        <v>200000</v>
      </c>
      <c r="D21" s="39">
        <v>0</v>
      </c>
      <c r="E21" s="31">
        <f t="shared" si="0"/>
        <v>200000</v>
      </c>
      <c r="F21" s="14"/>
      <c r="G21" s="22" t="s">
        <v>16</v>
      </c>
      <c r="H21" s="37"/>
      <c r="I21" s="36"/>
      <c r="J21" s="11"/>
    </row>
    <row r="22" spans="1:10" ht="25.5" x14ac:dyDescent="0.2">
      <c r="A22" s="15">
        <v>55713</v>
      </c>
      <c r="B22" s="19" t="s">
        <v>42</v>
      </c>
      <c r="C22" s="9">
        <v>40000</v>
      </c>
      <c r="D22" s="39">
        <v>0</v>
      </c>
      <c r="E22" s="31">
        <f t="shared" si="0"/>
        <v>40000</v>
      </c>
      <c r="F22" s="13" t="s">
        <v>11</v>
      </c>
      <c r="G22" s="22" t="s">
        <v>16</v>
      </c>
      <c r="H22" s="33"/>
      <c r="I22" s="36"/>
      <c r="J22" s="14"/>
    </row>
    <row r="23" spans="1:10" ht="27" customHeight="1" x14ac:dyDescent="0.2">
      <c r="A23" s="15">
        <v>55714</v>
      </c>
      <c r="B23" s="19" t="s">
        <v>43</v>
      </c>
      <c r="C23" s="9">
        <v>30000</v>
      </c>
      <c r="D23" s="39">
        <v>0</v>
      </c>
      <c r="E23" s="31">
        <f t="shared" si="0"/>
        <v>30000</v>
      </c>
      <c r="F23" s="13"/>
      <c r="G23" s="22" t="s">
        <v>16</v>
      </c>
      <c r="H23" s="33"/>
      <c r="I23" s="36"/>
      <c r="J23" s="49"/>
    </row>
    <row r="24" spans="1:10" ht="25.5" x14ac:dyDescent="0.2">
      <c r="A24" s="15">
        <v>55715</v>
      </c>
      <c r="B24" s="19" t="s">
        <v>44</v>
      </c>
      <c r="C24" s="44">
        <v>50000</v>
      </c>
      <c r="D24" s="39">
        <v>0</v>
      </c>
      <c r="E24" s="31">
        <f t="shared" si="0"/>
        <v>50000</v>
      </c>
      <c r="F24" s="13"/>
      <c r="G24" s="22" t="s">
        <v>16</v>
      </c>
      <c r="H24" s="37"/>
      <c r="I24" s="36"/>
      <c r="J24" s="11"/>
    </row>
    <row r="25" spans="1:10" x14ac:dyDescent="0.2">
      <c r="A25" s="15">
        <v>5530</v>
      </c>
      <c r="B25" s="19" t="s">
        <v>9</v>
      </c>
      <c r="C25" s="44">
        <v>50000</v>
      </c>
      <c r="D25" s="39">
        <v>0</v>
      </c>
      <c r="E25" s="31">
        <f t="shared" si="0"/>
        <v>50000</v>
      </c>
      <c r="F25" s="13"/>
      <c r="G25" s="22" t="s">
        <v>16</v>
      </c>
      <c r="H25" s="37"/>
      <c r="I25" s="36"/>
      <c r="J25" s="28"/>
    </row>
    <row r="26" spans="1:10" x14ac:dyDescent="0.2">
      <c r="A26" s="15">
        <v>5550</v>
      </c>
      <c r="B26" s="21" t="s">
        <v>13</v>
      </c>
      <c r="C26" s="9">
        <v>20000</v>
      </c>
      <c r="D26" s="39">
        <v>0</v>
      </c>
      <c r="E26" s="31">
        <f t="shared" si="0"/>
        <v>20000</v>
      </c>
      <c r="F26" s="13"/>
      <c r="G26" s="22" t="s">
        <v>16</v>
      </c>
      <c r="H26" s="37"/>
      <c r="I26" s="36"/>
      <c r="J26" s="11"/>
    </row>
    <row r="27" spans="1:10" x14ac:dyDescent="0.2">
      <c r="A27" s="15">
        <v>5551</v>
      </c>
      <c r="B27" s="19" t="s">
        <v>14</v>
      </c>
      <c r="C27" s="9">
        <v>10000</v>
      </c>
      <c r="D27" s="39">
        <v>0</v>
      </c>
      <c r="E27" s="31">
        <f t="shared" si="0"/>
        <v>10000</v>
      </c>
      <c r="F27" s="13"/>
      <c r="G27" s="22" t="s">
        <v>16</v>
      </c>
      <c r="H27" s="38"/>
      <c r="I27" s="36"/>
      <c r="J27" s="11"/>
    </row>
    <row r="28" spans="1:10" ht="25.5" x14ac:dyDescent="0.2">
      <c r="A28" s="15">
        <v>5552</v>
      </c>
      <c r="B28" s="19" t="s">
        <v>15</v>
      </c>
      <c r="C28" s="45">
        <v>10000</v>
      </c>
      <c r="D28" s="39">
        <v>0</v>
      </c>
      <c r="E28" s="31">
        <f t="shared" si="0"/>
        <v>10000</v>
      </c>
      <c r="F28" s="13"/>
      <c r="G28" s="22" t="s">
        <v>16</v>
      </c>
      <c r="H28" s="38"/>
      <c r="I28" s="36"/>
      <c r="J28" s="11"/>
    </row>
    <row r="29" spans="1:10" x14ac:dyDescent="0.2">
      <c r="A29" s="15">
        <v>5553</v>
      </c>
      <c r="B29" s="19" t="s">
        <v>26</v>
      </c>
      <c r="C29" s="9">
        <v>35000</v>
      </c>
      <c r="D29" s="39">
        <v>0</v>
      </c>
      <c r="E29" s="31">
        <f t="shared" si="0"/>
        <v>35000</v>
      </c>
      <c r="F29" s="13"/>
      <c r="G29" s="22" t="s">
        <v>16</v>
      </c>
      <c r="H29" s="37"/>
      <c r="I29" s="36"/>
      <c r="J29" s="11"/>
    </row>
    <row r="30" spans="1:10" ht="27.75" customHeight="1" x14ac:dyDescent="0.2">
      <c r="A30" s="15">
        <v>55716</v>
      </c>
      <c r="B30" s="19" t="s">
        <v>52</v>
      </c>
      <c r="C30" s="9">
        <v>500000</v>
      </c>
      <c r="D30" s="39">
        <v>0</v>
      </c>
      <c r="E30" s="31">
        <f t="shared" si="0"/>
        <v>500000</v>
      </c>
      <c r="F30" s="13"/>
      <c r="G30" s="22" t="s">
        <v>16</v>
      </c>
      <c r="H30" s="37"/>
      <c r="I30" s="36"/>
      <c r="J30" s="11"/>
    </row>
    <row r="31" spans="1:10" ht="25.5" x14ac:dyDescent="0.2">
      <c r="A31" s="41">
        <v>55717</v>
      </c>
      <c r="B31" s="19" t="s">
        <v>45</v>
      </c>
      <c r="C31" s="44">
        <v>300000</v>
      </c>
      <c r="D31" s="39">
        <v>0</v>
      </c>
      <c r="E31" s="31">
        <f t="shared" si="0"/>
        <v>300000</v>
      </c>
      <c r="F31" s="13"/>
      <c r="G31" s="22" t="s">
        <v>16</v>
      </c>
      <c r="H31" s="37"/>
      <c r="I31" s="36"/>
      <c r="J31" s="11"/>
    </row>
    <row r="32" spans="1:10" ht="25.5" x14ac:dyDescent="0.2">
      <c r="A32" s="41">
        <v>55718</v>
      </c>
      <c r="B32" s="19" t="s">
        <v>46</v>
      </c>
      <c r="C32" s="9">
        <v>350000</v>
      </c>
      <c r="D32" s="39">
        <v>0</v>
      </c>
      <c r="E32" s="31">
        <f t="shared" si="0"/>
        <v>350000</v>
      </c>
      <c r="F32" s="13"/>
      <c r="G32" s="22" t="s">
        <v>16</v>
      </c>
      <c r="H32" s="37"/>
      <c r="I32" s="36"/>
      <c r="J32" s="11"/>
    </row>
    <row r="33" spans="1:10" x14ac:dyDescent="0.2">
      <c r="A33" s="41">
        <v>55719</v>
      </c>
      <c r="B33" s="19" t="s">
        <v>47</v>
      </c>
      <c r="C33" s="9">
        <v>50000</v>
      </c>
      <c r="D33" s="39">
        <v>0</v>
      </c>
      <c r="E33" s="31">
        <f t="shared" si="0"/>
        <v>50000</v>
      </c>
      <c r="F33" s="13"/>
      <c r="G33" s="22"/>
      <c r="H33" s="37"/>
      <c r="I33" s="36"/>
      <c r="J33" s="11"/>
    </row>
    <row r="34" spans="1:10" ht="25.5" x14ac:dyDescent="0.2">
      <c r="A34" s="15">
        <v>55720</v>
      </c>
      <c r="B34" s="42" t="s">
        <v>48</v>
      </c>
      <c r="C34" s="9">
        <v>200000</v>
      </c>
      <c r="D34" s="39">
        <v>0</v>
      </c>
      <c r="E34" s="31">
        <f t="shared" si="0"/>
        <v>200000</v>
      </c>
      <c r="F34" s="13"/>
      <c r="G34" s="22" t="s">
        <v>16</v>
      </c>
      <c r="H34" s="37"/>
      <c r="I34" s="36"/>
      <c r="J34" s="11"/>
    </row>
    <row r="35" spans="1:10" ht="38.25" x14ac:dyDescent="0.2">
      <c r="A35" s="15">
        <v>5570</v>
      </c>
      <c r="B35" s="42" t="s">
        <v>27</v>
      </c>
      <c r="C35" s="44">
        <v>4000000</v>
      </c>
      <c r="D35" s="39">
        <v>0</v>
      </c>
      <c r="E35" s="31">
        <f t="shared" si="0"/>
        <v>4000000</v>
      </c>
      <c r="F35" s="13"/>
      <c r="G35" s="22" t="s">
        <v>16</v>
      </c>
      <c r="H35" s="37"/>
      <c r="I35" s="36"/>
      <c r="J35" s="11"/>
    </row>
    <row r="36" spans="1:10" ht="25.5" x14ac:dyDescent="0.2">
      <c r="A36" s="15">
        <v>55721</v>
      </c>
      <c r="B36" s="42" t="s">
        <v>49</v>
      </c>
      <c r="C36" s="9">
        <v>200000</v>
      </c>
      <c r="D36" s="39">
        <v>0</v>
      </c>
      <c r="E36" s="31">
        <f>C36+D36</f>
        <v>200000</v>
      </c>
      <c r="F36" s="13"/>
      <c r="G36" s="22" t="s">
        <v>16</v>
      </c>
      <c r="H36" s="37"/>
      <c r="I36" s="36"/>
      <c r="J36" s="11"/>
    </row>
    <row r="37" spans="1:10" x14ac:dyDescent="0.2">
      <c r="A37" s="41">
        <v>5599</v>
      </c>
      <c r="B37" s="47" t="s">
        <v>25</v>
      </c>
      <c r="C37" s="44">
        <v>100000</v>
      </c>
      <c r="D37" s="39">
        <v>0</v>
      </c>
      <c r="E37" s="31">
        <f>C37+D37</f>
        <v>100000</v>
      </c>
      <c r="F37" s="13"/>
      <c r="G37" s="22"/>
      <c r="H37" s="37"/>
      <c r="I37" s="36"/>
      <c r="J37" s="11"/>
    </row>
    <row r="38" spans="1:10" ht="25.5" x14ac:dyDescent="0.2">
      <c r="A38" s="41">
        <v>55722</v>
      </c>
      <c r="B38" s="19" t="s">
        <v>50</v>
      </c>
      <c r="C38" s="44">
        <v>200000</v>
      </c>
      <c r="D38" s="39">
        <v>0</v>
      </c>
      <c r="E38" s="31">
        <f t="shared" si="0"/>
        <v>200000</v>
      </c>
      <c r="F38" s="13"/>
      <c r="G38" s="13"/>
      <c r="H38" s="37"/>
      <c r="I38" s="36"/>
      <c r="J38" s="11"/>
    </row>
    <row r="39" spans="1:10" x14ac:dyDescent="0.25">
      <c r="A39" s="52" t="s">
        <v>5</v>
      </c>
      <c r="B39" s="53"/>
      <c r="C39" s="9">
        <f>SUM(C5:C38)</f>
        <v>13254089</v>
      </c>
      <c r="D39" s="9">
        <f>SUM(D5:D38)</f>
        <v>0</v>
      </c>
      <c r="E39" s="43">
        <f>SUM(E5:E38)</f>
        <v>13254089</v>
      </c>
      <c r="F39" s="11"/>
      <c r="G39" s="11"/>
      <c r="H39" s="36"/>
      <c r="I39" s="36"/>
      <c r="J39" s="11"/>
    </row>
    <row r="40" spans="1:10" ht="27.6" customHeight="1" x14ac:dyDescent="0.25">
      <c r="A40" s="16"/>
    </row>
    <row r="41" spans="1:10" x14ac:dyDescent="0.25">
      <c r="A41" s="17"/>
    </row>
    <row r="42" spans="1:10" ht="25.15" customHeight="1" x14ac:dyDescent="0.25">
      <c r="A42" s="16"/>
    </row>
    <row r="43" spans="1:10" x14ac:dyDescent="0.25">
      <c r="A43" s="17"/>
      <c r="B43" s="4" t="s">
        <v>51</v>
      </c>
      <c r="H43" s="60" t="s">
        <v>17</v>
      </c>
      <c r="I43" s="60"/>
      <c r="J43" s="60"/>
    </row>
    <row r="44" spans="1:10" x14ac:dyDescent="0.25">
      <c r="A44" s="17"/>
    </row>
    <row r="45" spans="1:10" x14ac:dyDescent="0.25">
      <c r="A45" s="18"/>
      <c r="H45" s="60" t="s">
        <v>18</v>
      </c>
      <c r="I45" s="60"/>
      <c r="J45" s="60"/>
    </row>
    <row r="46" spans="1:10" x14ac:dyDescent="0.25">
      <c r="A46" s="17"/>
    </row>
    <row r="47" spans="1:10" x14ac:dyDescent="0.25">
      <c r="A47" s="17"/>
    </row>
    <row r="48" spans="1:10" x14ac:dyDescent="0.25">
      <c r="A48" s="17"/>
    </row>
    <row r="49" spans="1:1" ht="25.15" customHeight="1" x14ac:dyDescent="0.25">
      <c r="A49" s="17"/>
    </row>
    <row r="50" spans="1:1" ht="27" customHeight="1" x14ac:dyDescent="0.25">
      <c r="A50" s="17"/>
    </row>
    <row r="53" spans="1:1" ht="25.9" customHeight="1" x14ac:dyDescent="0.25"/>
    <row r="67" ht="24.6" customHeight="1" x14ac:dyDescent="0.25"/>
    <row r="76" ht="28.9" customHeight="1" x14ac:dyDescent="0.25"/>
    <row r="77" ht="28.9" customHeight="1" x14ac:dyDescent="0.25"/>
    <row r="78" ht="28.9" customHeight="1" x14ac:dyDescent="0.25"/>
    <row r="79" ht="28.9" customHeight="1" x14ac:dyDescent="0.25"/>
    <row r="80" ht="28.9" customHeight="1" x14ac:dyDescent="0.25"/>
    <row r="89" ht="30" customHeight="1" x14ac:dyDescent="0.25"/>
    <row r="107" ht="17.25" customHeight="1" x14ac:dyDescent="0.25"/>
    <row r="108" ht="25.9" customHeight="1" x14ac:dyDescent="0.25"/>
    <row r="121" ht="25.9" customHeight="1" x14ac:dyDescent="0.25"/>
    <row r="122" ht="25.9" customHeight="1" x14ac:dyDescent="0.25"/>
    <row r="123" ht="27.6" customHeight="1" x14ac:dyDescent="0.25"/>
  </sheetData>
  <mergeCells count="5">
    <mergeCell ref="A39:B39"/>
    <mergeCell ref="A2:J2"/>
    <mergeCell ref="A1:J1"/>
    <mergeCell ref="H43:J43"/>
    <mergeCell ref="H45:J45"/>
  </mergeCells>
  <phoneticPr fontId="19" type="noConversion"/>
  <pageMargins left="0.23622047244094491" right="0.1" top="0.4" bottom="0.19685039370078741" header="0.31496062992125984" footer="0.31496062992125984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Podaci naručioca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2022-04-19T09:42:53Z</dcterms:modified>
</cp:coreProperties>
</file>